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Staff Folders\Mr Walsh\PE 20252026\PE sports premium\"/>
    </mc:Choice>
  </mc:AlternateContent>
  <xr:revisionPtr revIDLastSave="0" documentId="13_ncr:1_{C6AEB8C9-C6A2-4438-8557-105DBE30768E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7" l="1"/>
  <c r="F15" i="7" s="1"/>
  <c r="E13" i="7"/>
  <c r="E15" i="7" s="1"/>
  <c r="D13" i="7"/>
  <c r="D15" i="7" s="1"/>
  <c r="F6" i="7"/>
  <c r="E6" i="7"/>
  <c r="D6" i="7"/>
  <c r="G13" i="7" l="1"/>
  <c r="G15" i="7" s="1"/>
  <c r="G16" i="7" s="1"/>
  <c r="G6" i="7"/>
  <c r="D13" i="1"/>
  <c r="D15" i="1" s="1"/>
  <c r="F13" i="1"/>
  <c r="F15" i="1" s="1"/>
  <c r="E13" i="1"/>
  <c r="F6" i="1"/>
  <c r="E6" i="1"/>
  <c r="D6" i="1"/>
  <c r="E15" i="1" l="1"/>
  <c r="G6" i="1"/>
  <c r="G13" i="1"/>
  <c r="G15" i="1" l="1"/>
  <c r="G16" i="1" s="1"/>
</calcChain>
</file>

<file path=xl/sharedStrings.xml><?xml version="1.0" encoding="utf-8"?>
<sst xmlns="http://schemas.openxmlformats.org/spreadsheetml/2006/main" count="110" uniqueCount="66">
  <si>
    <t>Category</t>
  </si>
  <si>
    <t>Specific Area</t>
  </si>
  <si>
    <t>Example</t>
  </si>
  <si>
    <t>Autumn (£)</t>
  </si>
  <si>
    <t>Spring (£)</t>
  </si>
  <si>
    <t>Summer (£)</t>
  </si>
  <si>
    <t>CPD</t>
  </si>
  <si>
    <t>Overall Totals</t>
  </si>
  <si>
    <t>Total CPD Spend</t>
  </si>
  <si>
    <t>Total Internal Spend</t>
  </si>
  <si>
    <t>External coaching staff</t>
  </si>
  <si>
    <t>Total Funding Received</t>
  </si>
  <si>
    <t>Swim England course for staff</t>
  </si>
  <si>
    <t>PE equipment: balls, nets, bibs</t>
  </si>
  <si>
    <t>afPE, YST, School Sport Partnership</t>
  </si>
  <si>
    <t>Competitions organised by SGO</t>
  </si>
  <si>
    <t>Festivals, workshops, or CPD by SGO</t>
  </si>
  <si>
    <t>(Insert total from DfE)</t>
  </si>
  <si>
    <t xml:space="preserve">Total PE &amp; Sport Premium Spend </t>
  </si>
  <si>
    <t>Yearly (£)</t>
  </si>
  <si>
    <t>If you have any questions, please don’t hesitate to contact afPE, YST, or the DfE — we’re here to support you through this process.</t>
  </si>
  <si>
    <t>This resource is designed to help you track your PE and Sport Premium spending across the academic year, making the end-of-year reporting process simpler and more efficient.</t>
  </si>
  <si>
    <t>Please note:</t>
  </si>
  <si>
    <t>While this tracker is designed to help calculate your termly and total spend, it is your responsibility to ensure all figures are accurate and correctly allocated.</t>
  </si>
  <si>
    <t>As long as funding is thoughtfully and confidently allocated to the best of your ability, you’ll be well prepared for the reporting process.</t>
  </si>
  <si>
    <t>CPD to deliver swimming and water safety lessons</t>
  </si>
  <si>
    <t>Total Remaining</t>
  </si>
  <si>
    <t>The below PE and sport premium spending tracker includes example figures and should be used for reference purposes only :</t>
  </si>
  <si>
    <t>Please don’t overcomplicate it;</t>
  </si>
  <si>
    <t>The Department for Education will provide additional guidance to support schools with the completion of this digital return prior to the 2025 /26 reporting window.</t>
  </si>
  <si>
    <t>Using the PE and sport premium spending tracker</t>
  </si>
  <si>
    <t xml:space="preserve">✅ </t>
  </si>
  <si>
    <t>The figures must be accurate, but don’t overthink it - just choose the most appropriate category and specific area for each spend.</t>
  </si>
  <si>
    <t xml:space="preserve">The digital expenditure reporting return will become accessible to schools in June 2026 and must be completed by 17:00 hrs on the 31 July 2026.   </t>
  </si>
  <si>
    <t>with these terms, the Secretary of State may require the school to repay all or any part of the PE and sport premium funding paid.</t>
  </si>
  <si>
    <t xml:space="preserve">The second tab contains example figures to help make the most effective use of this tracker; the third tab contains a blank tracker for your information and use. </t>
  </si>
  <si>
    <t>Complete the PE and sport premium expenditure reporting return - GOV.UK</t>
  </si>
  <si>
    <t>PE and sport premium digital expenditure reporting return</t>
  </si>
  <si>
    <t>PE and sport premium conditions of grant</t>
  </si>
  <si>
    <t>PE and sport premium for primary schools - GOV.UK</t>
  </si>
  <si>
    <t>PE and sport premium guidance</t>
  </si>
  <si>
    <t>Useful links</t>
  </si>
  <si>
    <t>Association for Physical Education</t>
  </si>
  <si>
    <t>Youth Sport Trust</t>
  </si>
  <si>
    <t>https://www.afpe.org.uk/page/WebsiteReporting_Template</t>
  </si>
  <si>
    <t>https://www.youthsporttrust.org/school-support/primary-pe-sport-premium</t>
  </si>
  <si>
    <t>Schools, local authorities and academy proprietors must follow the terms set out in the Conditions of Grant document. If a school, local authority or academy proprietor fails to comply</t>
  </si>
  <si>
    <t>Start by inputting the amount of funding received. As funding is provided for all pupils in years 1 to 6, it should  not be allocated to only benefit a certain year group.</t>
  </si>
  <si>
    <t>We recommend double-checking that all totals match your actual expenditure. YST and afPE cannot accept responsibility for any inaccuracies in the data submitted.</t>
  </si>
  <si>
    <t xml:space="preserve">The below PE and sport premium spending tracker is blank to insert relevant information : </t>
  </si>
  <si>
    <t>Schools must fully allocate and spend PE and sport premium funding within the 2025/26 academic year.</t>
  </si>
  <si>
    <t>https://www.gov.uk/government/publications/pe-and-sport-premium-conditions-of-grant-2025-to-2026</t>
  </si>
  <si>
    <t>Other CPD</t>
  </si>
  <si>
    <t>internal, external, online and/or inter-school</t>
  </si>
  <si>
    <t>Equipment and resources</t>
  </si>
  <si>
    <t>Membership and subscription fees</t>
  </si>
  <si>
    <t>External school sports competitions</t>
  </si>
  <si>
    <t>Extra-curricular opportunities</t>
  </si>
  <si>
    <t>Activities organised by SGO network</t>
  </si>
  <si>
    <t>Other grant spend</t>
  </si>
  <si>
    <t>Total Other Grant Spend</t>
  </si>
  <si>
    <t>Other grant Spend</t>
  </si>
  <si>
    <t>wider range of activites, increasing participation</t>
  </si>
  <si>
    <t>Hired coaches for specific activities</t>
  </si>
  <si>
    <t>afPE, YST, School Sport Partnership, Primary PE SOW</t>
  </si>
  <si>
    <t>Hired coaches for specific sports clubs and events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</si>
</sst>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11" fillId="0" borderId="0" xfId="0" applyFont="1"/>
    <xf numFmtId="0" fontId="0" fillId="0" borderId="0" xfId="0" applyFont="1"/>
    <xf numFmtId="164" fontId="0" fillId="0" borderId="1" xfId="0" applyNumberFormat="1" applyBorder="1"/>
    <xf numFmtId="164" fontId="0" fillId="2" borderId="1" xfId="0" applyNumberFormat="1" applyFill="1" applyBorder="1"/>
    <xf numFmtId="164" fontId="0" fillId="0" borderId="4" xfId="0" applyNumberFormat="1" applyBorder="1"/>
    <xf numFmtId="164" fontId="0" fillId="0" borderId="5" xfId="0" applyNumberFormat="1" applyBorder="1"/>
    <xf numFmtId="0" fontId="0" fillId="0" borderId="0" xfId="0" applyAlignment="1">
      <alignment horizontal="left" vertical="center" wrapText="1"/>
    </xf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164" fontId="0" fillId="0" borderId="3" xfId="0" applyNumberFormat="1" applyBorder="1" applyAlignment="1">
      <alignment horizontal="right"/>
    </xf>
    <xf numFmtId="164" fontId="0" fillId="0" borderId="4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0" fontId="0" fillId="0" borderId="0" xfId="0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0"/>
  <sheetViews>
    <sheetView topLeftCell="A7" workbookViewId="0">
      <selection activeCell="P8" sqref="P8"/>
    </sheetView>
  </sheetViews>
  <sheetFormatPr defaultRowHeight="15" x14ac:dyDescent="0.25"/>
  <cols>
    <col min="1" max="1" width="4" customWidth="1"/>
    <col min="2" max="2" width="6.42578125" customWidth="1"/>
    <col min="18" max="18" width="31.42578125" customWidth="1"/>
    <col min="21" max="21" width="4" customWidth="1"/>
  </cols>
  <sheetData>
    <row r="1" spans="1:21" ht="6.6" customHeight="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1" ht="26.25" x14ac:dyDescent="0.4">
      <c r="A2" s="23"/>
      <c r="B2" s="12"/>
      <c r="C2" s="21" t="s">
        <v>30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U2" s="23"/>
    </row>
    <row r="3" spans="1:21" ht="7.5" customHeight="1" x14ac:dyDescent="0.25">
      <c r="A3" s="24"/>
      <c r="B3" s="12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U3" s="24"/>
    </row>
    <row r="4" spans="1:21" ht="15.75" x14ac:dyDescent="0.25">
      <c r="A4" s="23"/>
      <c r="B4" s="16" t="s">
        <v>31</v>
      </c>
      <c r="C4" s="37" t="s">
        <v>21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U4" s="23"/>
    </row>
    <row r="5" spans="1:21" ht="15.75" x14ac:dyDescent="0.25">
      <c r="A5" s="23"/>
      <c r="B5" s="16" t="s">
        <v>31</v>
      </c>
      <c r="C5" s="15" t="s">
        <v>35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U5" s="23"/>
    </row>
    <row r="6" spans="1:21" ht="6" customHeight="1" x14ac:dyDescent="0.25">
      <c r="A6" s="23"/>
      <c r="B6" s="12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U6" s="23"/>
    </row>
    <row r="7" spans="1:21" ht="9.6" customHeight="1" x14ac:dyDescent="0.25">
      <c r="A7" s="23"/>
      <c r="B7" s="1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U7" s="23"/>
    </row>
    <row r="8" spans="1:21" ht="15.75" x14ac:dyDescent="0.25">
      <c r="A8" s="26"/>
      <c r="B8" s="17" t="s">
        <v>28</v>
      </c>
      <c r="C8" s="12"/>
      <c r="D8" s="18"/>
      <c r="E8" s="18"/>
      <c r="F8" s="18"/>
      <c r="G8" s="18"/>
      <c r="H8" s="18"/>
      <c r="I8" s="18"/>
      <c r="J8" s="15"/>
      <c r="K8" s="15"/>
      <c r="L8" s="15"/>
      <c r="M8" s="15"/>
      <c r="N8" s="15"/>
      <c r="O8" s="15"/>
      <c r="P8" s="15"/>
      <c r="Q8" s="15"/>
      <c r="R8" s="15"/>
      <c r="U8" s="26"/>
    </row>
    <row r="9" spans="1:21" ht="15.75" x14ac:dyDescent="0.25">
      <c r="A9" s="22"/>
      <c r="B9" s="16" t="s">
        <v>31</v>
      </c>
      <c r="C9" s="19" t="s">
        <v>32</v>
      </c>
      <c r="D9" s="18"/>
      <c r="E9" s="18"/>
      <c r="F9" s="18"/>
      <c r="G9" s="18"/>
      <c r="H9" s="18"/>
      <c r="I9" s="18"/>
      <c r="J9" s="15"/>
      <c r="K9" s="15"/>
      <c r="L9" s="15"/>
      <c r="M9" s="15"/>
      <c r="N9" s="15"/>
      <c r="O9" s="15"/>
      <c r="P9" s="15"/>
      <c r="Q9" s="15"/>
      <c r="R9" s="15"/>
      <c r="U9" s="22"/>
    </row>
    <row r="10" spans="1:21" ht="15.75" x14ac:dyDescent="0.25">
      <c r="A10" s="22"/>
      <c r="B10" s="16" t="s">
        <v>31</v>
      </c>
      <c r="C10" s="19" t="s">
        <v>24</v>
      </c>
      <c r="D10" s="18"/>
      <c r="E10" s="18"/>
      <c r="F10" s="15"/>
      <c r="G10" s="18"/>
      <c r="H10" s="18"/>
      <c r="I10" s="18"/>
      <c r="J10" s="15"/>
      <c r="K10" s="15"/>
      <c r="L10" s="15"/>
      <c r="M10" s="15"/>
      <c r="N10" s="15"/>
      <c r="O10" s="15"/>
      <c r="P10" s="15"/>
      <c r="Q10" s="15"/>
      <c r="R10" s="15"/>
      <c r="U10" s="22"/>
    </row>
    <row r="11" spans="1:21" ht="15.75" x14ac:dyDescent="0.25">
      <c r="A11" s="22"/>
      <c r="B11" s="16" t="s">
        <v>31</v>
      </c>
      <c r="C11" s="15" t="s">
        <v>47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U11" s="22"/>
    </row>
    <row r="12" spans="1:21" ht="15.75" x14ac:dyDescent="0.25">
      <c r="A12" s="22"/>
      <c r="B12" s="16" t="s">
        <v>31</v>
      </c>
      <c r="C12" s="15" t="s">
        <v>50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U12" s="22"/>
    </row>
    <row r="13" spans="1:21" ht="15.75" x14ac:dyDescent="0.25">
      <c r="A13" s="22"/>
      <c r="B13" s="16" t="s">
        <v>31</v>
      </c>
      <c r="C13" s="15" t="s">
        <v>46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U13" s="22"/>
    </row>
    <row r="14" spans="1:21" ht="15.75" x14ac:dyDescent="0.25">
      <c r="A14" s="22"/>
      <c r="B14" s="16"/>
      <c r="C14" s="15" t="s">
        <v>34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U14" s="22"/>
    </row>
    <row r="15" spans="1:21" ht="9" customHeight="1" x14ac:dyDescent="0.25">
      <c r="A15" s="23"/>
      <c r="B15" s="16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U15" s="23"/>
    </row>
    <row r="16" spans="1:21" ht="15.75" x14ac:dyDescent="0.25">
      <c r="A16" s="24"/>
      <c r="B16" s="20" t="s">
        <v>22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U16" s="24"/>
    </row>
    <row r="17" spans="1:21" ht="15.75" x14ac:dyDescent="0.25">
      <c r="A17" s="23"/>
      <c r="B17" s="16" t="s">
        <v>31</v>
      </c>
      <c r="C17" s="12" t="s">
        <v>23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U17" s="23"/>
    </row>
    <row r="18" spans="1:21" ht="15.75" x14ac:dyDescent="0.25">
      <c r="A18" s="23"/>
      <c r="B18" s="16" t="s">
        <v>31</v>
      </c>
      <c r="C18" s="12" t="s">
        <v>48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U18" s="23"/>
    </row>
    <row r="19" spans="1:21" ht="15.75" x14ac:dyDescent="0.25">
      <c r="A19" s="23"/>
      <c r="B19" s="16" t="s">
        <v>31</v>
      </c>
      <c r="C19" s="12" t="s">
        <v>20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U19" s="23"/>
    </row>
    <row r="20" spans="1:21" ht="15.75" x14ac:dyDescent="0.25">
      <c r="A20" s="25"/>
      <c r="B20" s="16" t="s">
        <v>31</v>
      </c>
      <c r="C20" s="15" t="s">
        <v>29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U20" s="25"/>
    </row>
    <row r="21" spans="1:21" ht="15.75" x14ac:dyDescent="0.25">
      <c r="A21" s="23"/>
      <c r="B21" s="16" t="s">
        <v>31</v>
      </c>
      <c r="C21" s="15" t="s">
        <v>33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U21" s="23"/>
    </row>
    <row r="22" spans="1:21" ht="11.1" customHeight="1" x14ac:dyDescent="0.25">
      <c r="A22" s="2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3"/>
    </row>
    <row r="23" spans="1:21" ht="15.75" x14ac:dyDescent="0.25">
      <c r="A23" s="23"/>
      <c r="B23" s="14" t="s">
        <v>41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U23" s="23"/>
    </row>
    <row r="24" spans="1:21" ht="15.75" x14ac:dyDescent="0.25">
      <c r="A24" s="26"/>
      <c r="B24" s="16" t="s">
        <v>31</v>
      </c>
      <c r="C24" s="12" t="s">
        <v>40</v>
      </c>
      <c r="D24" s="12"/>
      <c r="E24" s="12"/>
      <c r="F24" s="12"/>
      <c r="G24" s="12"/>
      <c r="H24" s="12"/>
      <c r="I24" s="12"/>
      <c r="J24" s="40" t="s">
        <v>39</v>
      </c>
      <c r="K24" s="40"/>
      <c r="L24" s="40"/>
      <c r="M24" s="40"/>
      <c r="N24" s="40"/>
      <c r="O24" s="40"/>
      <c r="P24" s="40"/>
      <c r="Q24" s="40"/>
      <c r="R24" s="40"/>
      <c r="U24" s="26"/>
    </row>
    <row r="25" spans="1:21" ht="15.75" x14ac:dyDescent="0.25">
      <c r="A25" s="22"/>
      <c r="B25" s="16" t="s">
        <v>31</v>
      </c>
      <c r="C25" s="12" t="s">
        <v>38</v>
      </c>
      <c r="D25" s="12"/>
      <c r="E25" s="12"/>
      <c r="F25" s="12"/>
      <c r="G25" s="12"/>
      <c r="H25" s="12"/>
      <c r="I25" s="12"/>
      <c r="J25" s="40" t="s">
        <v>51</v>
      </c>
      <c r="K25" s="40"/>
      <c r="L25" s="40"/>
      <c r="M25" s="40"/>
      <c r="N25" s="40"/>
      <c r="O25" s="40"/>
      <c r="P25" s="40"/>
      <c r="Q25" s="40"/>
      <c r="R25" s="40"/>
      <c r="U25" s="22"/>
    </row>
    <row r="26" spans="1:21" ht="15.75" x14ac:dyDescent="0.25">
      <c r="A26" s="22"/>
      <c r="B26" s="16" t="s">
        <v>31</v>
      </c>
      <c r="C26" s="13" t="s">
        <v>37</v>
      </c>
      <c r="D26" s="12"/>
      <c r="E26" s="12"/>
      <c r="F26" s="12"/>
      <c r="G26" s="12"/>
      <c r="H26" s="12"/>
      <c r="I26" s="12"/>
      <c r="J26" s="39" t="s">
        <v>36</v>
      </c>
      <c r="K26" s="39"/>
      <c r="L26" s="39"/>
      <c r="M26" s="39"/>
      <c r="N26" s="39"/>
      <c r="O26" s="39"/>
      <c r="P26" s="39"/>
      <c r="Q26" s="39"/>
      <c r="R26" s="39"/>
      <c r="U26" s="22"/>
    </row>
    <row r="27" spans="1:21" ht="15.75" x14ac:dyDescent="0.25">
      <c r="A27" s="22"/>
      <c r="B27" s="16" t="s">
        <v>31</v>
      </c>
      <c r="C27" s="12" t="s">
        <v>42</v>
      </c>
      <c r="D27" s="12"/>
      <c r="E27" s="12"/>
      <c r="F27" s="12"/>
      <c r="G27" s="12"/>
      <c r="H27" s="12"/>
      <c r="I27" s="12"/>
      <c r="J27" s="38" t="s">
        <v>44</v>
      </c>
      <c r="K27" s="38"/>
      <c r="L27" s="38"/>
      <c r="M27" s="38"/>
      <c r="N27" s="38"/>
      <c r="O27" s="38"/>
      <c r="P27" s="38"/>
      <c r="Q27" s="38"/>
      <c r="R27" s="38"/>
      <c r="U27" s="22"/>
    </row>
    <row r="28" spans="1:21" ht="15.75" x14ac:dyDescent="0.25">
      <c r="A28" s="22"/>
      <c r="B28" s="16" t="s">
        <v>31</v>
      </c>
      <c r="C28" s="12" t="s">
        <v>43</v>
      </c>
      <c r="D28" s="12"/>
      <c r="E28" s="12"/>
      <c r="F28" s="12"/>
      <c r="G28" s="12"/>
      <c r="H28" s="12"/>
      <c r="I28" s="12"/>
      <c r="J28" s="38" t="s">
        <v>45</v>
      </c>
      <c r="K28" s="38"/>
      <c r="L28" s="38"/>
      <c r="M28" s="38"/>
      <c r="N28" s="38"/>
      <c r="O28" s="38"/>
      <c r="P28" s="38"/>
      <c r="Q28" s="38"/>
      <c r="R28" s="38"/>
      <c r="U28" s="22"/>
    </row>
    <row r="29" spans="1:21" x14ac:dyDescent="0.25">
      <c r="A29" s="22"/>
      <c r="U29" s="22"/>
    </row>
    <row r="30" spans="1:2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</row>
  </sheetData>
  <mergeCells count="6">
    <mergeCell ref="C4:R4"/>
    <mergeCell ref="J28:R28"/>
    <mergeCell ref="J27:R27"/>
    <mergeCell ref="J26:R26"/>
    <mergeCell ref="J25:R25"/>
    <mergeCell ref="J24:R24"/>
  </mergeCells>
  <hyperlinks>
    <hyperlink ref="J24" r:id="rId1" display="https://www.gov.uk/guidance/pe-and-sport-premium-for-primary-schools" xr:uid="{00000000-0004-0000-0000-000000000000}"/>
    <hyperlink ref="J25" r:id="rId2" xr:uid="{00000000-0004-0000-0000-000001000000}"/>
    <hyperlink ref="J26" r:id="rId3" display="https://www.gov.uk/guidance/complete-the-pe-and-sport-premium-expenditure-reporting-return?utm_source=chatgpt.com" xr:uid="{00000000-0004-0000-0000-000002000000}"/>
    <hyperlink ref="J27" r:id="rId4" xr:uid="{00000000-0004-0000-0000-000003000000}"/>
    <hyperlink ref="J28" r:id="rId5" xr:uid="{00000000-0004-0000-0000-000004000000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workbookViewId="0">
      <selection activeCell="C7" sqref="C7"/>
    </sheetView>
  </sheetViews>
  <sheetFormatPr defaultRowHeight="15" x14ac:dyDescent="0.25"/>
  <cols>
    <col min="1" max="1" width="17.28515625" bestFit="1" customWidth="1"/>
    <col min="2" max="2" width="38.28515625" bestFit="1" customWidth="1"/>
    <col min="3" max="3" width="46.42578125" bestFit="1" customWidth="1"/>
    <col min="4" max="4" width="15" customWidth="1"/>
    <col min="5" max="5" width="14.85546875" customWidth="1"/>
    <col min="6" max="6" width="15.85546875" customWidth="1"/>
    <col min="7" max="7" width="9.42578125" bestFit="1" customWidth="1"/>
  </cols>
  <sheetData>
    <row r="1" spans="1:7" ht="21" x14ac:dyDescent="0.25">
      <c r="A1" s="10" t="s">
        <v>27</v>
      </c>
    </row>
    <row r="3" spans="1:7" x14ac:dyDescent="0.25">
      <c r="A3" s="27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8" t="s">
        <v>19</v>
      </c>
    </row>
    <row r="4" spans="1:7" ht="30" x14ac:dyDescent="0.25">
      <c r="A4" s="41" t="s">
        <v>6</v>
      </c>
      <c r="B4" s="9" t="s">
        <v>25</v>
      </c>
      <c r="C4" s="1" t="s">
        <v>12</v>
      </c>
      <c r="D4" s="1">
        <v>200</v>
      </c>
      <c r="E4" s="1">
        <v>200</v>
      </c>
      <c r="F4" s="1">
        <v>200</v>
      </c>
      <c r="G4" s="29"/>
    </row>
    <row r="5" spans="1:7" x14ac:dyDescent="0.25">
      <c r="A5" s="41"/>
      <c r="B5" s="1" t="s">
        <v>52</v>
      </c>
      <c r="C5" s="1" t="s">
        <v>53</v>
      </c>
      <c r="D5" s="1">
        <v>450</v>
      </c>
      <c r="E5" s="1">
        <v>900</v>
      </c>
      <c r="F5" s="1">
        <v>750</v>
      </c>
      <c r="G5" s="29"/>
    </row>
    <row r="6" spans="1:7" x14ac:dyDescent="0.25">
      <c r="A6" s="41"/>
      <c r="B6" s="7" t="s">
        <v>8</v>
      </c>
      <c r="C6" s="8"/>
      <c r="D6" s="8">
        <f>SUM(D4:D5)</f>
        <v>650</v>
      </c>
      <c r="E6" s="8">
        <f>SUM(E4:E5)</f>
        <v>1100</v>
      </c>
      <c r="F6" s="8">
        <f>SUM(F4:F5)</f>
        <v>950</v>
      </c>
      <c r="G6" s="8">
        <f>SUM(D6,E6,F6)</f>
        <v>2700</v>
      </c>
    </row>
    <row r="7" spans="1:7" x14ac:dyDescent="0.25">
      <c r="A7" s="41" t="s">
        <v>61</v>
      </c>
      <c r="B7" s="1" t="s">
        <v>57</v>
      </c>
      <c r="C7" s="1" t="s">
        <v>62</v>
      </c>
      <c r="D7" s="1">
        <v>500</v>
      </c>
      <c r="E7" s="1">
        <v>550</v>
      </c>
      <c r="F7" s="1">
        <v>500</v>
      </c>
      <c r="G7" s="29"/>
    </row>
    <row r="8" spans="1:7" x14ac:dyDescent="0.25">
      <c r="A8" s="41"/>
      <c r="B8" s="1" t="s">
        <v>54</v>
      </c>
      <c r="C8" s="1" t="s">
        <v>13</v>
      </c>
      <c r="D8" s="1">
        <v>500</v>
      </c>
      <c r="E8" s="1">
        <v>500</v>
      </c>
      <c r="F8" s="1">
        <v>500</v>
      </c>
      <c r="G8" s="29"/>
    </row>
    <row r="9" spans="1:7" x14ac:dyDescent="0.25">
      <c r="A9" s="41"/>
      <c r="B9" s="1" t="s">
        <v>55</v>
      </c>
      <c r="C9" s="1" t="s">
        <v>14</v>
      </c>
      <c r="D9" s="1">
        <v>2000</v>
      </c>
      <c r="E9" s="1">
        <v>300</v>
      </c>
      <c r="F9" s="1">
        <v>300</v>
      </c>
      <c r="G9" s="29"/>
    </row>
    <row r="10" spans="1:7" x14ac:dyDescent="0.25">
      <c r="A10" s="41"/>
      <c r="B10" s="1" t="s">
        <v>58</v>
      </c>
      <c r="C10" s="1" t="s">
        <v>16</v>
      </c>
      <c r="D10" s="1">
        <v>100</v>
      </c>
      <c r="E10" s="1">
        <v>400</v>
      </c>
      <c r="F10" s="1">
        <v>200</v>
      </c>
      <c r="G10" s="29"/>
    </row>
    <row r="11" spans="1:7" x14ac:dyDescent="0.25">
      <c r="A11" s="41"/>
      <c r="B11" s="1" t="s">
        <v>56</v>
      </c>
      <c r="C11" s="1" t="s">
        <v>15</v>
      </c>
      <c r="D11" s="1">
        <v>500</v>
      </c>
      <c r="E11" s="1">
        <v>200</v>
      </c>
      <c r="F11" s="1">
        <v>500</v>
      </c>
      <c r="G11" s="29"/>
    </row>
    <row r="12" spans="1:7" x14ac:dyDescent="0.25">
      <c r="A12" s="41"/>
      <c r="B12" s="1" t="s">
        <v>10</v>
      </c>
      <c r="C12" s="1" t="s">
        <v>63</v>
      </c>
      <c r="D12" s="1">
        <v>600</v>
      </c>
      <c r="E12" s="1">
        <v>600</v>
      </c>
      <c r="F12" s="1">
        <v>600</v>
      </c>
      <c r="G12" s="29"/>
    </row>
    <row r="13" spans="1:7" x14ac:dyDescent="0.25">
      <c r="A13" s="41"/>
      <c r="B13" s="7" t="s">
        <v>9</v>
      </c>
      <c r="C13" s="8"/>
      <c r="D13" s="8">
        <f>SUM(D7:D12)</f>
        <v>4200</v>
      </c>
      <c r="E13" s="8">
        <f>SUM(E7:E12)</f>
        <v>2550</v>
      </c>
      <c r="F13" s="8">
        <f>SUM(F7:F12)</f>
        <v>2600</v>
      </c>
      <c r="G13" s="8">
        <f>SUM(D13,E13,F13)</f>
        <v>9350</v>
      </c>
    </row>
    <row r="14" spans="1:7" x14ac:dyDescent="0.25">
      <c r="A14" s="42" t="s">
        <v>7</v>
      </c>
      <c r="B14" s="2" t="s">
        <v>11</v>
      </c>
      <c r="C14" s="1" t="s">
        <v>17</v>
      </c>
      <c r="D14" s="1"/>
      <c r="E14" s="1"/>
      <c r="F14" s="1"/>
      <c r="G14" s="3">
        <v>18000</v>
      </c>
    </row>
    <row r="15" spans="1:7" x14ac:dyDescent="0.25">
      <c r="A15" s="43"/>
      <c r="B15" s="7" t="s">
        <v>18</v>
      </c>
      <c r="C15" s="8"/>
      <c r="D15" s="8">
        <f>SUM(D6,D13)</f>
        <v>4850</v>
      </c>
      <c r="E15" s="8">
        <f>SUM(E6,E13)</f>
        <v>3650</v>
      </c>
      <c r="F15" s="8">
        <f>SUM(F6,F13)</f>
        <v>3550</v>
      </c>
      <c r="G15" s="8">
        <f>SUM(D15,E15,F15)</f>
        <v>12050</v>
      </c>
    </row>
    <row r="16" spans="1:7" x14ac:dyDescent="0.25">
      <c r="A16" s="44"/>
      <c r="B16" s="4" t="s">
        <v>26</v>
      </c>
      <c r="C16" s="5"/>
      <c r="D16" s="5"/>
      <c r="E16" s="5"/>
      <c r="F16" s="5"/>
      <c r="G16" s="6">
        <f>SUM(G14-G15)</f>
        <v>5950</v>
      </c>
    </row>
    <row r="17" spans="6:7" x14ac:dyDescent="0.25">
      <c r="F17" s="45"/>
      <c r="G17" s="46"/>
    </row>
  </sheetData>
  <mergeCells count="4">
    <mergeCell ref="A4:A6"/>
    <mergeCell ref="A7:A13"/>
    <mergeCell ref="A14:A16"/>
    <mergeCell ref="F17:G17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8BD7E"/>
  </sheetPr>
  <dimension ref="A1:S22"/>
  <sheetViews>
    <sheetView tabSelected="1" topLeftCell="B1" workbookViewId="0">
      <selection activeCell="M5" sqref="M5"/>
    </sheetView>
  </sheetViews>
  <sheetFormatPr defaultRowHeight="15" x14ac:dyDescent="0.25"/>
  <cols>
    <col min="1" max="1" width="17.28515625" bestFit="1" customWidth="1"/>
    <col min="2" max="2" width="38.42578125" bestFit="1" customWidth="1"/>
    <col min="3" max="3" width="52.140625" customWidth="1"/>
    <col min="4" max="4" width="15" customWidth="1"/>
    <col min="5" max="5" width="14.85546875" customWidth="1"/>
    <col min="6" max="6" width="15.85546875" customWidth="1"/>
    <col min="7" max="7" width="10.140625" bestFit="1" customWidth="1"/>
    <col min="10" max="10" width="11" bestFit="1" customWidth="1"/>
    <col min="12" max="12" width="13.140625" bestFit="1" customWidth="1"/>
  </cols>
  <sheetData>
    <row r="1" spans="1:19" ht="21" x14ac:dyDescent="0.25">
      <c r="A1" s="11" t="s">
        <v>49</v>
      </c>
    </row>
    <row r="3" spans="1:19" x14ac:dyDescent="0.25">
      <c r="A3" s="27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8" t="s">
        <v>19</v>
      </c>
    </row>
    <row r="4" spans="1:19" ht="30" x14ac:dyDescent="0.25">
      <c r="A4" s="41" t="s">
        <v>6</v>
      </c>
      <c r="B4" s="9" t="s">
        <v>25</v>
      </c>
      <c r="C4" s="1" t="s">
        <v>12</v>
      </c>
      <c r="D4" s="32"/>
      <c r="E4" s="32"/>
      <c r="F4" s="32"/>
      <c r="G4" s="47"/>
    </row>
    <row r="5" spans="1:19" x14ac:dyDescent="0.25">
      <c r="A5" s="41"/>
      <c r="B5" s="1" t="s">
        <v>52</v>
      </c>
      <c r="C5" s="1" t="s">
        <v>53</v>
      </c>
      <c r="D5" s="32"/>
      <c r="E5" s="32"/>
      <c r="F5" s="32"/>
      <c r="G5" s="47"/>
      <c r="M5" s="31"/>
    </row>
    <row r="6" spans="1:19" ht="15.75" x14ac:dyDescent="0.25">
      <c r="A6" s="41"/>
      <c r="B6" s="7" t="s">
        <v>8</v>
      </c>
      <c r="C6" s="8"/>
      <c r="D6" s="33">
        <f>SUM(D4:D5)</f>
        <v>0</v>
      </c>
      <c r="E6" s="33">
        <f>SUM(E4:E5)</f>
        <v>0</v>
      </c>
      <c r="F6" s="33">
        <f>SUM(F4:F5)</f>
        <v>0</v>
      </c>
      <c r="G6" s="33">
        <f>SUM(D6:F6)</f>
        <v>0</v>
      </c>
      <c r="M6" s="30"/>
    </row>
    <row r="7" spans="1:19" x14ac:dyDescent="0.25">
      <c r="A7" s="41" t="s">
        <v>59</v>
      </c>
      <c r="B7" s="1" t="s">
        <v>57</v>
      </c>
      <c r="C7" s="1" t="s">
        <v>62</v>
      </c>
      <c r="D7" s="32">
        <v>3500</v>
      </c>
      <c r="E7" s="32">
        <v>3000</v>
      </c>
      <c r="F7" s="32">
        <v>3200</v>
      </c>
      <c r="G7" s="48"/>
    </row>
    <row r="8" spans="1:19" x14ac:dyDescent="0.25">
      <c r="A8" s="41"/>
      <c r="B8" s="1" t="s">
        <v>54</v>
      </c>
      <c r="C8" s="1" t="s">
        <v>13</v>
      </c>
      <c r="D8" s="32">
        <v>201.37</v>
      </c>
      <c r="E8" s="32">
        <v>180.67</v>
      </c>
      <c r="F8" s="32">
        <v>211.52</v>
      </c>
      <c r="G8" s="47"/>
    </row>
    <row r="9" spans="1:19" x14ac:dyDescent="0.25">
      <c r="A9" s="41"/>
      <c r="B9" s="1" t="s">
        <v>55</v>
      </c>
      <c r="C9" s="1" t="s">
        <v>64</v>
      </c>
      <c r="D9" s="32">
        <v>3362</v>
      </c>
      <c r="E9" s="32"/>
      <c r="F9" s="32"/>
      <c r="G9" s="47"/>
    </row>
    <row r="10" spans="1:19" x14ac:dyDescent="0.25">
      <c r="A10" s="41"/>
      <c r="B10" s="1" t="s">
        <v>58</v>
      </c>
      <c r="C10" s="1" t="s">
        <v>16</v>
      </c>
      <c r="D10" s="32"/>
      <c r="E10" s="32"/>
      <c r="F10" s="32"/>
      <c r="G10" s="47"/>
    </row>
    <row r="11" spans="1:19" x14ac:dyDescent="0.25">
      <c r="A11" s="41"/>
      <c r="B11" s="1" t="s">
        <v>56</v>
      </c>
      <c r="C11" s="1" t="s">
        <v>15</v>
      </c>
      <c r="D11" s="32">
        <v>426</v>
      </c>
      <c r="E11" s="32"/>
      <c r="F11" s="32">
        <v>775</v>
      </c>
      <c r="G11" s="47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19" ht="15" customHeight="1" x14ac:dyDescent="0.25">
      <c r="A12" s="41"/>
      <c r="B12" s="1" t="s">
        <v>10</v>
      </c>
      <c r="C12" s="1" t="s">
        <v>65</v>
      </c>
      <c r="D12" s="32">
        <v>2800</v>
      </c>
      <c r="E12" s="32">
        <v>2000</v>
      </c>
      <c r="F12" s="32">
        <v>3800</v>
      </c>
      <c r="G12" s="47"/>
      <c r="J12" s="52"/>
      <c r="K12" s="52"/>
      <c r="L12" s="52"/>
      <c r="M12" s="52"/>
      <c r="N12" s="52"/>
      <c r="O12" s="52"/>
      <c r="P12" s="52"/>
      <c r="Q12" s="52"/>
      <c r="R12" s="52"/>
      <c r="S12" s="36"/>
    </row>
    <row r="13" spans="1:19" x14ac:dyDescent="0.25">
      <c r="A13" s="41"/>
      <c r="B13" s="7" t="s">
        <v>60</v>
      </c>
      <c r="C13" s="8"/>
      <c r="D13" s="33">
        <f>SUM(D7:D12)</f>
        <v>10289.369999999999</v>
      </c>
      <c r="E13" s="33">
        <f>SUM(E7:E12)</f>
        <v>5180.67</v>
      </c>
      <c r="F13" s="33">
        <f>SUM(F7:F12)</f>
        <v>7986.52</v>
      </c>
      <c r="G13" s="33">
        <f>SUM(D13:F13)</f>
        <v>23456.559999999998</v>
      </c>
      <c r="J13" s="36"/>
      <c r="K13" s="36"/>
      <c r="L13" s="36"/>
      <c r="M13" s="36"/>
      <c r="N13" s="36"/>
      <c r="O13" s="36"/>
      <c r="P13" s="36"/>
      <c r="Q13" s="36"/>
      <c r="R13" s="36"/>
      <c r="S13" s="36"/>
    </row>
    <row r="14" spans="1:19" ht="15" customHeight="1" x14ac:dyDescent="0.25">
      <c r="A14" s="42" t="s">
        <v>7</v>
      </c>
      <c r="B14" s="2" t="s">
        <v>11</v>
      </c>
      <c r="C14" s="1" t="s">
        <v>17</v>
      </c>
      <c r="D14" s="49">
        <v>23257</v>
      </c>
      <c r="E14" s="50"/>
      <c r="F14" s="50"/>
      <c r="G14" s="51"/>
      <c r="J14" s="36"/>
      <c r="K14" s="52"/>
      <c r="L14" s="52"/>
      <c r="M14" s="52"/>
      <c r="N14" s="52"/>
      <c r="O14" s="52"/>
      <c r="P14" s="52"/>
      <c r="Q14" s="52"/>
      <c r="R14" s="36"/>
      <c r="S14" s="36"/>
    </row>
    <row r="15" spans="1:19" x14ac:dyDescent="0.25">
      <c r="A15" s="43"/>
      <c r="B15" s="7" t="s">
        <v>18</v>
      </c>
      <c r="C15" s="8"/>
      <c r="D15" s="33">
        <f>SUM(D6+D13)</f>
        <v>10289.369999999999</v>
      </c>
      <c r="E15" s="33">
        <f>SUM(E6+E13)</f>
        <v>5180.67</v>
      </c>
      <c r="F15" s="33">
        <f>SUM(F6+F13)</f>
        <v>7986.52</v>
      </c>
      <c r="G15" s="33">
        <f>SUM(G6+G13)</f>
        <v>23456.559999999998</v>
      </c>
      <c r="J15" s="36"/>
      <c r="K15" s="36"/>
      <c r="L15" s="36"/>
      <c r="M15" s="36"/>
      <c r="N15" s="36"/>
      <c r="O15" s="36"/>
      <c r="P15" s="36"/>
      <c r="Q15" s="36"/>
      <c r="R15" s="36"/>
      <c r="S15" s="36"/>
    </row>
    <row r="16" spans="1:19" ht="15" customHeight="1" x14ac:dyDescent="0.25">
      <c r="A16" s="44"/>
      <c r="B16" s="4" t="s">
        <v>26</v>
      </c>
      <c r="C16" s="5"/>
      <c r="D16" s="34"/>
      <c r="E16" s="34"/>
      <c r="F16" s="34"/>
      <c r="G16" s="35">
        <f>D14-G15</f>
        <v>-199.55999999999767</v>
      </c>
      <c r="J16" s="36"/>
      <c r="K16" s="52"/>
      <c r="L16" s="52"/>
      <c r="M16" s="52"/>
      <c r="N16" s="52"/>
      <c r="O16" s="52"/>
      <c r="P16" s="52"/>
      <c r="Q16" s="52"/>
      <c r="R16" s="52"/>
      <c r="S16" s="52"/>
    </row>
    <row r="17" spans="6:19" x14ac:dyDescent="0.25">
      <c r="F17" s="45"/>
      <c r="G17" s="46"/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6:19" x14ac:dyDescent="0.25">
      <c r="J18" s="36"/>
      <c r="K18" s="52"/>
      <c r="L18" s="52"/>
      <c r="M18" s="52"/>
      <c r="N18" s="52"/>
      <c r="O18" s="52"/>
      <c r="P18" s="52"/>
      <c r="Q18" s="52"/>
      <c r="R18" s="52"/>
      <c r="S18" s="36"/>
    </row>
    <row r="19" spans="6:19" x14ac:dyDescent="0.25">
      <c r="J19" s="36"/>
      <c r="K19" s="36"/>
      <c r="L19" s="36"/>
      <c r="M19" s="36"/>
      <c r="N19" s="36"/>
      <c r="O19" s="36"/>
      <c r="P19" s="36"/>
      <c r="Q19" s="36"/>
      <c r="R19" s="36"/>
      <c r="S19" s="36"/>
    </row>
    <row r="20" spans="6:19" x14ac:dyDescent="0.25">
      <c r="J20" s="36"/>
      <c r="K20" s="52"/>
      <c r="L20" s="52"/>
      <c r="M20" s="52"/>
      <c r="N20" s="52"/>
      <c r="O20" s="52"/>
      <c r="P20" s="52"/>
      <c r="Q20" s="52"/>
      <c r="R20" s="52"/>
      <c r="S20" s="36"/>
    </row>
    <row r="21" spans="6:19" x14ac:dyDescent="0.25">
      <c r="J21" s="36"/>
      <c r="K21" s="36"/>
      <c r="L21" s="36"/>
      <c r="M21" s="36"/>
      <c r="N21" s="36"/>
      <c r="O21" s="36"/>
      <c r="P21" s="36"/>
      <c r="Q21" s="36"/>
      <c r="R21" s="36"/>
      <c r="S21" s="36"/>
    </row>
    <row r="22" spans="6:19" x14ac:dyDescent="0.25">
      <c r="J22" s="36"/>
      <c r="K22" s="36"/>
      <c r="L22" s="36"/>
      <c r="M22" s="36"/>
      <c r="N22" s="36"/>
      <c r="O22" s="36"/>
      <c r="P22" s="36"/>
      <c r="Q22" s="36"/>
      <c r="R22" s="36"/>
      <c r="S22" s="36"/>
    </row>
  </sheetData>
  <mergeCells count="12">
    <mergeCell ref="J12:R12"/>
    <mergeCell ref="K14:Q14"/>
    <mergeCell ref="K16:S16"/>
    <mergeCell ref="K18:R18"/>
    <mergeCell ref="K20:R20"/>
    <mergeCell ref="A4:A6"/>
    <mergeCell ref="A7:A13"/>
    <mergeCell ref="A14:A16"/>
    <mergeCell ref="F17:G17"/>
    <mergeCell ref="G4:G5"/>
    <mergeCell ref="G7:G12"/>
    <mergeCell ref="D14:G14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4C01479A55DB4AB31D736E765B2FF2" ma:contentTypeVersion="12" ma:contentTypeDescription="Create a new document." ma:contentTypeScope="" ma:versionID="c36ff1fdaee96d43c0d7d7994a245e32">
  <xsd:schema xmlns:xsd="http://www.w3.org/2001/XMLSchema" xmlns:xs="http://www.w3.org/2001/XMLSchema" xmlns:p="http://schemas.microsoft.com/office/2006/metadata/properties" xmlns:ns2="27d9075e-6bde-410f-97a8-5522e05edc86" xmlns:ns3="8b432da3-8afe-4474-8162-87b712f8d4cb" targetNamespace="http://schemas.microsoft.com/office/2006/metadata/properties" ma:root="true" ma:fieldsID="2a30da40fdfb2e7293adca961e0f9329" ns2:_="" ns3:_="">
    <xsd:import namespace="27d9075e-6bde-410f-97a8-5522e05edc86"/>
    <xsd:import namespace="8b432da3-8afe-4474-8162-87b712f8d4cb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d9075e-6bde-410f-97a8-5522e05edc8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c07c698-60f5-424f-b9af-f4c59398b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432da3-8afe-4474-8162-87b712f8d4cb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bcebbe4-ce18-4633-934e-60773cd579b0}" ma:internalName="TaxCatchAll" ma:showField="CatchAllData" ma:web="8b432da3-8afe-4474-8162-87b712f8d4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b432da3-8afe-4474-8162-87b712f8d4cb" xsi:nil="true"/>
    <lcf76f155ced4ddcb4097134ff3c332f xmlns="27d9075e-6bde-410f-97a8-5522e05edc8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29E81D-B7B9-4541-8FF5-72E4B36C24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d9075e-6bde-410f-97a8-5522e05edc86"/>
    <ds:schemaRef ds:uri="8b432da3-8afe-4474-8162-87b712f8d4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81069A-470F-4981-9570-1A61C033EB4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8b432da3-8afe-4474-8162-87b712f8d4cb"/>
    <ds:schemaRef ds:uri="27d9075e-6bde-410f-97a8-5522e05edc86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Marcos Walsh</cp:lastModifiedBy>
  <cp:lastPrinted>2025-08-14T12:03:15Z</cp:lastPrinted>
  <dcterms:created xsi:type="dcterms:W3CDTF">2025-06-12T12:25:45Z</dcterms:created>
  <dcterms:modified xsi:type="dcterms:W3CDTF">2026-07-17T07:24:43Z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0x010100334C01479A55DB4AB31D736E765B2FF2</vt:lpwstr>
  </property>
  <property fmtid="{D5CDD505-2E9C-101B-9397-08002B2CF9AE}" pid="3" name="MediaServiceImageTags">
    <vt:lpwstr/>
  </property>
</Properties>
</file>