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O:\Staff Folders\Mr Walsh\PE 20242025\PE &amp; School Sports Premium\"/>
    </mc:Choice>
  </mc:AlternateContent>
  <xr:revisionPtr revIDLastSave="0" documentId="13_ncr:1_{2104A1EE-89F1-4433-A1BD-C38014EA2E0F}" xr6:coauthVersionLast="47" xr6:coauthVersionMax="47" xr10:uidLastSave="{00000000-0000-0000-0000-000000000000}"/>
  <bookViews>
    <workbookView xWindow="-120" yWindow="-120" windowWidth="29040" windowHeight="15720" xr2:uid="{AB0FD596-181F-41A5-9980-CD71C817DDF2}"/>
  </bookViews>
  <sheets>
    <sheet name="Sheet2" sheetId="1" r:id="rId1"/>
  </sheets>
  <externalReferences>
    <externalReference r:id="rId2"/>
  </externalReferences>
  <definedNames>
    <definedName name="Category1">[1]SportsPremium!$D$2</definedName>
    <definedName name="Category2">[1]SportsPremium!$E$2</definedName>
    <definedName name="Category3">[1]SportsPremium!$F$2</definedName>
    <definedName name="Category4">[1]SportsPremium!$G$2</definedName>
    <definedName name="Category5">[1]SportsPremium!$H$2</definedName>
    <definedName name="Category6">[1]SportsPremium!$I$2</definedName>
    <definedName name="CategoryLookup">[1]SportsPremium!$D$2:$I$2</definedName>
    <definedName name="ColumnTitle1">[1]!SportsPremium[[#Headers],[DONE?]]</definedName>
    <definedName name="GrandTotal">SUM([1]!SportsPremium[TOTAL])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3" i="1" l="1"/>
  <c r="D23" i="1"/>
  <c r="C23" i="1"/>
  <c r="F22" i="1"/>
  <c r="F21" i="1"/>
  <c r="F20" i="1"/>
  <c r="F19" i="1"/>
  <c r="E18" i="1"/>
  <c r="D18" i="1"/>
  <c r="C18" i="1"/>
  <c r="F17" i="1"/>
  <c r="F16" i="1"/>
  <c r="F15" i="1"/>
  <c r="F14" i="1"/>
  <c r="F13" i="1"/>
  <c r="F12" i="1"/>
  <c r="E11" i="1"/>
  <c r="D11" i="1"/>
  <c r="C11" i="1"/>
  <c r="F10" i="1"/>
  <c r="F9" i="1"/>
  <c r="F8" i="1"/>
  <c r="F7" i="1"/>
  <c r="F6" i="1"/>
  <c r="F5" i="1"/>
  <c r="F4" i="1"/>
  <c r="F3" i="1"/>
  <c r="F2" i="1"/>
  <c r="F18" i="1" l="1"/>
  <c r="D24" i="1"/>
  <c r="C24" i="1"/>
  <c r="F23" i="1"/>
  <c r="E24" i="1"/>
  <c r="F11" i="1"/>
  <c r="C26" i="1" l="1"/>
  <c r="C27" i="1" s="1"/>
  <c r="F24" i="1"/>
</calcChain>
</file>

<file path=xl/sharedStrings.xml><?xml version="1.0" encoding="utf-8"?>
<sst xmlns="http://schemas.openxmlformats.org/spreadsheetml/2006/main" count="39" uniqueCount="39">
  <si>
    <t>Autumn</t>
  </si>
  <si>
    <t>Spring</t>
  </si>
  <si>
    <t>Summer</t>
  </si>
  <si>
    <t>Totals</t>
  </si>
  <si>
    <t>External CPD</t>
  </si>
  <si>
    <t>CPD to deliver swimming lessons</t>
  </si>
  <si>
    <t>Internal CPD</t>
  </si>
  <si>
    <t>Inter school CPD</t>
  </si>
  <si>
    <t>Online CPD</t>
  </si>
  <si>
    <t>External Coaches CPD</t>
  </si>
  <si>
    <t>External Course</t>
  </si>
  <si>
    <t>Internal learning &amp; Development</t>
  </si>
  <si>
    <t>Online Training</t>
  </si>
  <si>
    <t>Total CPD</t>
  </si>
  <si>
    <t>Internal Sports Competition</t>
  </si>
  <si>
    <t>Top up swimming</t>
  </si>
  <si>
    <t>Active Travel initatives</t>
  </si>
  <si>
    <t>Equipment and resources</t>
  </si>
  <si>
    <t>Internal Membership fees</t>
  </si>
  <si>
    <t>Internal educational platforms</t>
  </si>
  <si>
    <t>Total internal Spend</t>
  </si>
  <si>
    <t>External interschool sports competitions</t>
  </si>
  <si>
    <t>Activities by SGO</t>
  </si>
  <si>
    <t>External Coaching staff</t>
  </si>
  <si>
    <t>Other external activities</t>
  </si>
  <si>
    <t>Total external spend</t>
  </si>
  <si>
    <t>Total per term</t>
  </si>
  <si>
    <t xml:space="preserve">Total Funding received </t>
  </si>
  <si>
    <t>Total PE &amp; Sports Premium Spend</t>
  </si>
  <si>
    <t>Remaining amount</t>
  </si>
  <si>
    <t>External</t>
  </si>
  <si>
    <t>CPD</t>
  </si>
  <si>
    <t>Internal</t>
  </si>
  <si>
    <t>Sports partnership memberships: £700 + £60 = £760</t>
  </si>
  <si>
    <t>Minibus: Insurance £1100    MOT &amp; Service £350      Diesel: £600 PA     Total: £2050</t>
  </si>
  <si>
    <t>PE resources: £285.93</t>
  </si>
  <si>
    <t>Grounds Maintenance: Cutting &amp; drainage £7200 PA      Lines: £440 PA      Total: £7640</t>
  </si>
  <si>
    <t>External clubs: 30 wks x 12 clubs x £35 per session = £12,600</t>
  </si>
  <si>
    <t xml:space="preserve">Report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</si>
</sst>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44" formatCode="_-&quot;£&quot;* #,##0.00_-;\-&quot;£&quot;* #,##0.00_-;_-&quot;£&quot;* &quot;-&quot;??_-;_-@_-"/>
  </numFmts>
  <fonts count="3">
    <font>
      <sz val="11"/>
      <color theme="3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NumberFormat="0" applyBorder="0" applyProtection="0">
      <alignment horizontal="left" vertical="center" wrapText="1"/>
    </xf>
    <xf numFmtId="44" fontId="1" fillId="0" borderId="0" applyFont="0" applyFill="0" applyBorder="0" applyAlignment="0" applyProtection="0"/>
  </cellStyleXfs>
  <cellXfs count="20">
    <xf numFmtId="0" fontId="0" fillId="0" borderId="0" xfId="0">
      <alignment horizontal="left" vertical="center" wrapText="1"/>
    </xf>
    <xf numFmtId="0" fontId="0" fillId="2" borderId="1" xfId="0" applyFill="1" applyBorder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>
      <alignment horizontal="left" vertical="center" wrapText="1"/>
    </xf>
    <xf numFmtId="44" fontId="0" fillId="0" borderId="1" xfId="1" applyFont="1" applyBorder="1" applyAlignment="1">
      <alignment horizontal="left" vertical="center" wrapText="1"/>
    </xf>
    <xf numFmtId="44" fontId="0" fillId="3" borderId="1" xfId="0" applyNumberFormat="1" applyFill="1" applyBorder="1">
      <alignment horizontal="left" vertical="center" wrapText="1"/>
    </xf>
    <xf numFmtId="0" fontId="0" fillId="4" borderId="1" xfId="0" applyFill="1" applyBorder="1" applyAlignment="1">
      <alignment horizontal="right" vertical="center" wrapText="1"/>
    </xf>
    <xf numFmtId="44" fontId="0" fillId="4" borderId="1" xfId="1" applyFont="1" applyFill="1" applyBorder="1" applyAlignment="1">
      <alignment horizontal="left" vertical="center" wrapText="1"/>
    </xf>
    <xf numFmtId="44" fontId="0" fillId="4" borderId="1" xfId="0" applyNumberFormat="1" applyFill="1" applyBorder="1">
      <alignment horizontal="left" vertical="center" wrapText="1"/>
    </xf>
    <xf numFmtId="0" fontId="2" fillId="0" borderId="1" xfId="0" applyFont="1" applyBorder="1">
      <alignment horizontal="left" vertical="center" wrapText="1"/>
    </xf>
    <xf numFmtId="44" fontId="2" fillId="0" borderId="1" xfId="1" applyFont="1" applyBorder="1" applyAlignment="1">
      <alignment horizontal="left" vertical="center" wrapText="1"/>
    </xf>
    <xf numFmtId="0" fontId="0" fillId="5" borderId="1" xfId="0" applyFill="1" applyBorder="1">
      <alignment horizontal="left" vertical="center" wrapText="1"/>
    </xf>
    <xf numFmtId="44" fontId="0" fillId="5" borderId="1" xfId="1" applyFont="1" applyFill="1" applyBorder="1" applyAlignment="1">
      <alignment horizontal="left" vertical="center" wrapText="1"/>
    </xf>
    <xf numFmtId="0" fontId="0" fillId="5" borderId="3" xfId="0" applyFill="1" applyBorder="1">
      <alignment horizontal="left" vertical="center" wrapText="1"/>
    </xf>
    <xf numFmtId="0" fontId="0" fillId="0" borderId="4" xfId="0" applyBorder="1">
      <alignment horizontal="left" vertical="center" wrapText="1"/>
    </xf>
    <xf numFmtId="44" fontId="0" fillId="4" borderId="5" xfId="1" applyFont="1" applyFill="1" applyBorder="1" applyAlignment="1">
      <alignment horizontal="left" vertical="center" wrapText="1"/>
    </xf>
    <xf numFmtId="44" fontId="0" fillId="5" borderId="6" xfId="1" applyFont="1" applyFill="1" applyBorder="1" applyAlignment="1">
      <alignment horizontal="left" vertical="center" wrapText="1"/>
    </xf>
    <xf numFmtId="44" fontId="0" fillId="5" borderId="2" xfId="1" applyFont="1" applyFill="1" applyBorder="1" applyAlignment="1">
      <alignment horizontal="left" vertical="center" wrapText="1"/>
    </xf>
    <xf numFmtId="6" fontId="0" fillId="0" borderId="1" xfId="1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erin\OneDrive\Documents\SSP%2024%20-%2025%20%20NEW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ortsPremium"/>
      <sheetName val="SSP 24 - 25  NEWNEW"/>
    </sheetNames>
    <sheetDataSet>
      <sheetData sheetId="0">
        <row r="2">
          <cell r="D2" t="str">
            <v>Engagement</v>
          </cell>
          <cell r="E2" t="str">
            <v>Profile</v>
          </cell>
          <cell r="F2" t="str">
            <v>Staff</v>
          </cell>
          <cell r="G2" t="str">
            <v>Range of activities</v>
          </cell>
          <cell r="H2" t="str">
            <v>Competitive Sport</v>
          </cell>
          <cell r="I2" t="str">
            <v>Resources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4CA53-E352-431F-8DE4-C944138E5E51}">
  <dimension ref="A1:Q27"/>
  <sheetViews>
    <sheetView tabSelected="1" workbookViewId="0">
      <selection activeCell="I25" sqref="I25"/>
    </sheetView>
  </sheetViews>
  <sheetFormatPr defaultRowHeight="14.25"/>
  <cols>
    <col min="2" max="2" width="45.625" customWidth="1"/>
    <col min="3" max="5" width="15.75" customWidth="1"/>
    <col min="6" max="6" width="16.25" customWidth="1"/>
  </cols>
  <sheetData>
    <row r="1" spans="1:17">
      <c r="B1" s="1"/>
      <c r="C1" s="2" t="s">
        <v>0</v>
      </c>
      <c r="D1" s="2" t="s">
        <v>1</v>
      </c>
      <c r="E1" s="2" t="s">
        <v>2</v>
      </c>
      <c r="F1" s="2" t="s">
        <v>3</v>
      </c>
    </row>
    <row r="2" spans="1:17">
      <c r="A2" t="s">
        <v>31</v>
      </c>
      <c r="B2" s="3" t="s">
        <v>4</v>
      </c>
      <c r="C2" s="18"/>
      <c r="D2" s="4"/>
      <c r="E2" s="4"/>
      <c r="F2" s="5">
        <f>SUM(C2:E2)</f>
        <v>0</v>
      </c>
    </row>
    <row r="3" spans="1:17">
      <c r="B3" s="3" t="s">
        <v>5</v>
      </c>
      <c r="C3" s="4"/>
      <c r="D3" s="4"/>
      <c r="E3" s="4"/>
      <c r="F3" s="5">
        <f t="shared" ref="F3:F24" si="0">SUM(C3:E3)</f>
        <v>0</v>
      </c>
    </row>
    <row r="4" spans="1:17">
      <c r="B4" s="3" t="s">
        <v>6</v>
      </c>
      <c r="C4" s="4"/>
      <c r="D4" s="4"/>
      <c r="E4" s="4"/>
      <c r="F4" s="5">
        <f t="shared" si="0"/>
        <v>0</v>
      </c>
      <c r="H4" s="19" t="s">
        <v>37</v>
      </c>
      <c r="I4" s="19"/>
      <c r="J4" s="19"/>
      <c r="K4" s="19"/>
      <c r="L4" s="19"/>
      <c r="M4" s="19"/>
      <c r="N4" s="19"/>
      <c r="O4" s="19"/>
      <c r="P4" s="19"/>
    </row>
    <row r="5" spans="1:17">
      <c r="B5" s="3" t="s">
        <v>7</v>
      </c>
      <c r="C5" s="4"/>
      <c r="D5" s="4"/>
      <c r="E5" s="4"/>
      <c r="F5" s="5">
        <f t="shared" si="0"/>
        <v>0</v>
      </c>
    </row>
    <row r="6" spans="1:17">
      <c r="B6" s="3" t="s">
        <v>8</v>
      </c>
      <c r="C6" s="4"/>
      <c r="D6" s="4"/>
      <c r="E6" s="4"/>
      <c r="F6" s="5">
        <f t="shared" si="0"/>
        <v>0</v>
      </c>
      <c r="I6" s="19" t="s">
        <v>33</v>
      </c>
      <c r="J6" s="19"/>
      <c r="K6" s="19"/>
      <c r="L6" s="19"/>
      <c r="M6" s="19"/>
      <c r="N6" s="19"/>
      <c r="O6" s="19"/>
    </row>
    <row r="7" spans="1:17">
      <c r="B7" s="3" t="s">
        <v>9</v>
      </c>
      <c r="C7" s="4"/>
      <c r="D7" s="4"/>
      <c r="E7" s="4"/>
      <c r="F7" s="5">
        <f t="shared" si="0"/>
        <v>0</v>
      </c>
    </row>
    <row r="8" spans="1:17">
      <c r="B8" s="3" t="s">
        <v>10</v>
      </c>
      <c r="C8" s="4"/>
      <c r="D8" s="4"/>
      <c r="E8" s="4"/>
      <c r="F8" s="5">
        <f t="shared" si="0"/>
        <v>0</v>
      </c>
      <c r="I8" s="19" t="s">
        <v>34</v>
      </c>
      <c r="J8" s="19"/>
      <c r="K8" s="19"/>
      <c r="L8" s="19"/>
      <c r="M8" s="19"/>
      <c r="N8" s="19"/>
      <c r="O8" s="19"/>
      <c r="P8" s="19"/>
      <c r="Q8" s="19"/>
    </row>
    <row r="9" spans="1:17">
      <c r="B9" s="3" t="s">
        <v>11</v>
      </c>
      <c r="C9" s="4"/>
      <c r="D9" s="4"/>
      <c r="E9" s="4"/>
      <c r="F9" s="5">
        <f t="shared" si="0"/>
        <v>0</v>
      </c>
    </row>
    <row r="10" spans="1:17">
      <c r="B10" s="3" t="s">
        <v>12</v>
      </c>
      <c r="C10" s="4"/>
      <c r="D10" s="4"/>
      <c r="E10" s="4"/>
      <c r="F10" s="5">
        <f t="shared" si="0"/>
        <v>0</v>
      </c>
      <c r="I10" s="19" t="s">
        <v>36</v>
      </c>
      <c r="J10" s="19"/>
      <c r="K10" s="19"/>
      <c r="L10" s="19"/>
      <c r="M10" s="19"/>
      <c r="N10" s="19"/>
      <c r="O10" s="19"/>
      <c r="P10" s="19"/>
    </row>
    <row r="11" spans="1:17">
      <c r="B11" s="6" t="s">
        <v>13</v>
      </c>
      <c r="C11" s="7">
        <f>SUM(C2:C10)</f>
        <v>0</v>
      </c>
      <c r="D11" s="7">
        <f t="shared" ref="D11:E11" si="1">SUM(D2:D10)</f>
        <v>0</v>
      </c>
      <c r="E11" s="7">
        <f t="shared" si="1"/>
        <v>0</v>
      </c>
      <c r="F11" s="8">
        <f t="shared" si="0"/>
        <v>0</v>
      </c>
    </row>
    <row r="12" spans="1:17">
      <c r="A12" t="s">
        <v>32</v>
      </c>
      <c r="B12" s="3" t="s">
        <v>14</v>
      </c>
      <c r="C12" s="4"/>
      <c r="D12" s="4"/>
      <c r="E12" s="4"/>
      <c r="F12" s="5">
        <f t="shared" si="0"/>
        <v>0</v>
      </c>
      <c r="I12" s="19" t="s">
        <v>35</v>
      </c>
      <c r="J12" s="19"/>
      <c r="K12" s="19"/>
      <c r="L12" s="19"/>
      <c r="M12" s="19"/>
      <c r="N12" s="19"/>
      <c r="O12" s="19"/>
      <c r="P12" s="19"/>
    </row>
    <row r="13" spans="1:17">
      <c r="B13" s="3" t="s">
        <v>15</v>
      </c>
      <c r="C13" s="4"/>
      <c r="D13" s="4"/>
      <c r="E13" s="4"/>
      <c r="F13" s="5">
        <f t="shared" si="0"/>
        <v>0</v>
      </c>
    </row>
    <row r="14" spans="1:17">
      <c r="B14" s="3" t="s">
        <v>16</v>
      </c>
      <c r="C14" s="4"/>
      <c r="D14" s="4"/>
      <c r="E14" s="4"/>
      <c r="F14" s="5">
        <f t="shared" si="0"/>
        <v>0</v>
      </c>
    </row>
    <row r="15" spans="1:17">
      <c r="B15" s="3" t="s">
        <v>17</v>
      </c>
      <c r="C15" s="4"/>
      <c r="D15" s="4">
        <v>285.93</v>
      </c>
      <c r="E15" s="4"/>
      <c r="F15" s="5">
        <f t="shared" si="0"/>
        <v>285.93</v>
      </c>
    </row>
    <row r="16" spans="1:17">
      <c r="B16" s="3" t="s">
        <v>18</v>
      </c>
      <c r="C16" s="4">
        <v>760</v>
      </c>
      <c r="D16" s="4"/>
      <c r="E16" s="4"/>
      <c r="F16" s="5">
        <f t="shared" si="0"/>
        <v>760</v>
      </c>
    </row>
    <row r="17" spans="1:12">
      <c r="B17" s="3" t="s">
        <v>19</v>
      </c>
      <c r="C17" s="4"/>
      <c r="D17" s="4"/>
      <c r="E17" s="4"/>
      <c r="F17" s="5">
        <f t="shared" si="0"/>
        <v>0</v>
      </c>
    </row>
    <row r="18" spans="1:12">
      <c r="B18" s="6" t="s">
        <v>20</v>
      </c>
      <c r="C18" s="7">
        <f>SUM(C12:C17)</f>
        <v>760</v>
      </c>
      <c r="D18" s="7">
        <f t="shared" ref="D18:E18" si="2">SUM(D12:D17)</f>
        <v>285.93</v>
      </c>
      <c r="E18" s="7">
        <f t="shared" si="2"/>
        <v>0</v>
      </c>
      <c r="F18" s="8">
        <f t="shared" si="0"/>
        <v>1045.93</v>
      </c>
      <c r="I18" t="s">
        <v>38</v>
      </c>
    </row>
    <row r="19" spans="1:12">
      <c r="A19" t="s">
        <v>30</v>
      </c>
      <c r="B19" s="3" t="s">
        <v>21</v>
      </c>
      <c r="C19" s="4"/>
      <c r="D19" s="4"/>
      <c r="E19" s="4"/>
      <c r="F19" s="5">
        <f t="shared" si="0"/>
        <v>0</v>
      </c>
    </row>
    <row r="20" spans="1:12">
      <c r="B20" s="3" t="s">
        <v>22</v>
      </c>
      <c r="C20" s="4"/>
      <c r="D20" s="4"/>
      <c r="E20" s="4"/>
      <c r="F20" s="5">
        <f t="shared" si="0"/>
        <v>0</v>
      </c>
      <c r="I20" s="19"/>
      <c r="J20" s="19"/>
      <c r="K20" s="19"/>
      <c r="L20" s="19"/>
    </row>
    <row r="21" spans="1:12">
      <c r="B21" s="3" t="s">
        <v>23</v>
      </c>
      <c r="C21" s="4"/>
      <c r="D21" s="4"/>
      <c r="E21" s="4">
        <v>12600</v>
      </c>
      <c r="F21" s="5">
        <f t="shared" si="0"/>
        <v>12600</v>
      </c>
      <c r="I21" s="19"/>
      <c r="J21" s="19"/>
      <c r="K21" s="19"/>
    </row>
    <row r="22" spans="1:12">
      <c r="B22" s="9" t="s">
        <v>24</v>
      </c>
      <c r="C22" s="10">
        <v>9690</v>
      </c>
      <c r="D22" s="10"/>
      <c r="E22" s="10"/>
      <c r="F22" s="5">
        <f t="shared" si="0"/>
        <v>9690</v>
      </c>
      <c r="I22" s="19"/>
      <c r="J22" s="19"/>
      <c r="K22" s="19"/>
    </row>
    <row r="23" spans="1:12">
      <c r="B23" s="6" t="s">
        <v>25</v>
      </c>
      <c r="C23" s="7">
        <f>SUM(C19:C22)</f>
        <v>9690</v>
      </c>
      <c r="D23" s="7">
        <f t="shared" ref="D23:E23" si="3">SUM(D19:D22)</f>
        <v>0</v>
      </c>
      <c r="E23" s="7">
        <f t="shared" si="3"/>
        <v>12600</v>
      </c>
      <c r="F23" s="8">
        <f t="shared" si="0"/>
        <v>22290</v>
      </c>
      <c r="I23" s="19"/>
      <c r="J23" s="19"/>
      <c r="K23" s="19"/>
    </row>
    <row r="24" spans="1:12" ht="15" thickBot="1">
      <c r="B24" s="6" t="s">
        <v>26</v>
      </c>
      <c r="C24" s="15">
        <f>SUM(C23,C18,C11)</f>
        <v>10450</v>
      </c>
      <c r="D24" s="7">
        <f t="shared" ref="D24:E24" si="4">SUM(D23,D18,D11)</f>
        <v>285.93</v>
      </c>
      <c r="E24" s="7">
        <f t="shared" si="4"/>
        <v>12600</v>
      </c>
      <c r="F24" s="8">
        <f t="shared" si="0"/>
        <v>23335.93</v>
      </c>
    </row>
    <row r="25" spans="1:12" ht="15" thickBot="1">
      <c r="B25" s="13" t="s">
        <v>27</v>
      </c>
      <c r="C25" s="17">
        <v>23257</v>
      </c>
      <c r="D25" s="14"/>
      <c r="E25" s="3"/>
      <c r="F25" s="3"/>
    </row>
    <row r="26" spans="1:12">
      <c r="B26" s="11" t="s">
        <v>28</v>
      </c>
      <c r="C26" s="16">
        <f>C24+D24+E24</f>
        <v>23335.93</v>
      </c>
      <c r="D26" s="3"/>
      <c r="E26" s="3"/>
      <c r="F26" s="3"/>
    </row>
    <row r="27" spans="1:12">
      <c r="B27" s="11" t="s">
        <v>29</v>
      </c>
      <c r="C27" s="12">
        <f>C25-C26</f>
        <v>-78.930000000000291</v>
      </c>
      <c r="D27" s="3"/>
      <c r="E27" s="3"/>
      <c r="F27" s="3"/>
    </row>
  </sheetData>
  <mergeCells count="9">
    <mergeCell ref="I20:L20"/>
    <mergeCell ref="I21:K21"/>
    <mergeCell ref="I22:K22"/>
    <mergeCell ref="I23:K23"/>
    <mergeCell ref="H4:P4"/>
    <mergeCell ref="I6:O6"/>
    <mergeCell ref="I8:Q8"/>
    <mergeCell ref="I10:P10"/>
    <mergeCell ref="I12:P1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terina wood</dc:creator>
  <cp:lastModifiedBy>Marcos Walsh</cp:lastModifiedBy>
  <dcterms:created xsi:type="dcterms:W3CDTF">2025-07-14T16:09:50Z</dcterms:created>
  <dcterms:modified xsi:type="dcterms:W3CDTF">2026-07-16T08:30:50Z</dcterms:modified>
</cp:coreProperties>
</file>